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11820" tabRatio="676"/>
  </bookViews>
  <sheets>
    <sheet name="Summary_1976-1986" sheetId="11" r:id="rId1"/>
    <sheet name="1976-1977" sheetId="1" r:id="rId2"/>
    <sheet name="1977-1978" sheetId="2" r:id="rId3"/>
    <sheet name="1978-1979" sheetId="3" r:id="rId4"/>
    <sheet name="1979-1980" sheetId="4" r:id="rId5"/>
    <sheet name="1980-1981" sheetId="5" r:id="rId6"/>
    <sheet name="1981-1982" sheetId="6" r:id="rId7"/>
    <sheet name="1982-1983" sheetId="7" r:id="rId8"/>
    <sheet name="1983-1984" sheetId="8" r:id="rId9"/>
    <sheet name="1984-1985" sheetId="9" r:id="rId10"/>
    <sheet name="1985-1986" sheetId="10" r:id="rId11"/>
  </sheets>
  <calcPr calcId="145621"/>
</workbook>
</file>

<file path=xl/calcChain.xml><?xml version="1.0" encoding="utf-8"?>
<calcChain xmlns="http://schemas.openxmlformats.org/spreadsheetml/2006/main">
  <c r="H7" i="11" l="1"/>
  <c r="H6" i="11"/>
  <c r="C7" i="11"/>
  <c r="C8" i="11"/>
  <c r="C9" i="11"/>
  <c r="C10" i="11"/>
  <c r="C11" i="11"/>
  <c r="C12" i="11"/>
  <c r="C13" i="11"/>
  <c r="C14" i="11"/>
  <c r="C15" i="11"/>
  <c r="C16" i="11"/>
  <c r="C17" i="11"/>
  <c r="C6" i="11"/>
  <c r="C19" i="10"/>
  <c r="C18" i="10"/>
  <c r="C19" i="9"/>
  <c r="C18" i="9"/>
  <c r="C19" i="8"/>
  <c r="C18" i="8"/>
  <c r="C19" i="7"/>
  <c r="C18" i="7"/>
  <c r="C19" i="6"/>
  <c r="C18" i="6"/>
  <c r="C19" i="5"/>
  <c r="C18" i="5"/>
  <c r="C19" i="4"/>
  <c r="C18" i="4"/>
  <c r="C19" i="3"/>
  <c r="C18" i="3"/>
  <c r="C19" i="2"/>
  <c r="C18" i="2"/>
  <c r="C18" i="1"/>
  <c r="H5" i="11" s="1"/>
  <c r="C19" i="1"/>
  <c r="C18" i="11" l="1"/>
</calcChain>
</file>

<file path=xl/sharedStrings.xml><?xml version="1.0" encoding="utf-8"?>
<sst xmlns="http://schemas.openxmlformats.org/spreadsheetml/2006/main" count="200" uniqueCount="32">
  <si>
    <t>Millions of Gallons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</si>
  <si>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</si>
  <si>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</si>
  <si>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</si>
  <si>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</si>
  <si>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</si>
  <si>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</si>
  <si>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</si>
  <si>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</si>
  <si>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</si>
  <si>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</si>
  <si>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</si>
  <si>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</si>
  <si>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</si>
  <si>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</si>
  <si>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>TOTAL</t>
  </si>
  <si>
    <t xml:space="preserve">ACRE FT. </t>
  </si>
  <si>
    <t xml:space="preserve">Total ACRE FT. </t>
  </si>
  <si>
    <t>Total pumped</t>
  </si>
  <si>
    <t>MTHLY AVG</t>
  </si>
  <si>
    <t>AVG ACRE FT. per year</t>
  </si>
  <si>
    <t>Water production from Loch Lomond (1976-1977)</t>
  </si>
  <si>
    <t>Water production from Loch Lomond (1977-1978)</t>
  </si>
  <si>
    <t>Water production from Loch Lomond (1978-1979)</t>
  </si>
  <si>
    <t>Water production from Loch Lomond  (1979-1980)</t>
  </si>
  <si>
    <t>Water production from Loch Lomond (1980-1981)</t>
  </si>
  <si>
    <t>Water production from Loch Lomond (1981-1982)</t>
  </si>
  <si>
    <t>Water production from Loch Lomond  (1982-1983)</t>
  </si>
  <si>
    <t>Water production from Loch Lomond (1983-1984)</t>
  </si>
  <si>
    <t>Water production from Loch Lomond  (1984-1985)</t>
  </si>
  <si>
    <t>Water production from Loch Lomond  (1985-1986)</t>
  </si>
  <si>
    <t>Summary statistics of the water pumped to Loch Lomond from the San Lorenzo River from July 1976 to June 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</si>
</sst>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5" sqref="D4:D5"/>
    </sheetView>
  </sheetViews>
  <sheetFormatPr defaultRowHeight="15" x14ac:dyDescent="0.25"/>
  <cols>
    <col min="3" max="3" width="9.140625" customWidth="1"/>
    <col min="7" max="7" width="14.7109375" customWidth="1"/>
  </cols>
  <sheetData>
    <row r="1" spans="1:11" x14ac:dyDescent="0.25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x14ac:dyDescent="0.25">
      <c r="A3" s="2"/>
      <c r="B3" s="2" t="s">
        <v>0</v>
      </c>
      <c r="C3" s="2"/>
    </row>
    <row r="4" spans="1:11" x14ac:dyDescent="0.25">
      <c r="A4" s="2"/>
      <c r="B4" s="2"/>
      <c r="C4" s="2"/>
    </row>
    <row r="5" spans="1:11" x14ac:dyDescent="0.25">
      <c r="A5" s="3" t="s">
        <v>1</v>
      </c>
      <c r="B5" s="3"/>
      <c r="C5" s="3" t="s">
        <v>14</v>
      </c>
      <c r="F5" s="2" t="s">
        <v>18</v>
      </c>
      <c r="H5">
        <f>SUM('1976-1977'!C18,'1977-1978'!C18,'1978-1979'!C18,'1979-1980'!C18,'1980-1981'!C18,'1981-1982'!C18,'1982-1983'!C18,'1983-1984'!C18,'1984-1985'!C18,'1985-1986'!C18)</f>
        <v>9724.3449999999993</v>
      </c>
    </row>
    <row r="6" spans="1:11" x14ac:dyDescent="0.25">
      <c r="A6" s="2" t="s">
        <v>2</v>
      </c>
      <c r="B6" s="2"/>
      <c r="C6" s="2">
        <f>AVERAGE('1976-1977'!C6,'1977-1978'!C6,'1978-1979'!C6,'1979-1980'!C6,'1980-1981'!C6,'1981-1982'!C6,'1982-1983'!C6,'1983-1984'!C6,'1984-1985'!C6,'1985-1986'!C6)</f>
        <v>85.180899999999994</v>
      </c>
      <c r="F6" s="2" t="s">
        <v>17</v>
      </c>
      <c r="H6">
        <f>SUM('1976-1977'!C20,'1977-1978'!C20,'1978-1979'!C20,'1979-1980'!C20,'1980-1981'!C20,'1981-1982'!C20,'1982-1983'!C20,'1983-1984'!C20,'1984-1985'!C20,'1985-1986'!C20)</f>
        <v>29844.95</v>
      </c>
    </row>
    <row r="7" spans="1:11" x14ac:dyDescent="0.25">
      <c r="A7" s="2" t="s">
        <v>3</v>
      </c>
      <c r="B7" s="2"/>
      <c r="C7" s="2">
        <f>AVERAGE('1976-1977'!C7,'1977-1978'!C7,'1978-1979'!C7,'1979-1980'!C7,'1980-1981'!C7,'1981-1982'!C7,'1982-1983'!C7,'1983-1984'!C7,'1984-1985'!C7,'1985-1986'!C7)</f>
        <v>83.173100000000005</v>
      </c>
      <c r="F7" s="2" t="s">
        <v>20</v>
      </c>
      <c r="G7" s="2"/>
      <c r="H7" s="2">
        <f>AVERAGE('1976-1977'!C20,'1977-1978'!C20,'1978-1979'!C20,'1979-1980'!C20,'1980-1981'!C20,'1981-1982'!C20,'1982-1983'!C20,'1983-1984'!C20,'1984-1985'!C20,'1985-1986'!C20)</f>
        <v>2984.4949999999999</v>
      </c>
    </row>
    <row r="8" spans="1:11" x14ac:dyDescent="0.25">
      <c r="A8" s="2" t="s">
        <v>4</v>
      </c>
      <c r="B8" s="2"/>
      <c r="C8" s="2">
        <f>AVERAGE('1976-1977'!C8,'1977-1978'!C8,'1978-1979'!C8,'1979-1980'!C8,'1980-1981'!C8,'1981-1982'!C8,'1982-1983'!C8,'1983-1984'!C8,'1984-1985'!C8,'1985-1986'!C8)</f>
        <v>86.558800000000005</v>
      </c>
    </row>
    <row r="9" spans="1:11" x14ac:dyDescent="0.25">
      <c r="A9" s="2" t="s">
        <v>5</v>
      </c>
      <c r="B9" s="2"/>
      <c r="C9" s="2">
        <f>AVERAGE('1976-1977'!C9,'1977-1978'!C9,'1978-1979'!C9,'1979-1980'!C9,'1980-1981'!C9,'1981-1982'!C9,'1982-1983'!C9,'1983-1984'!C9,'1984-1985'!C9,'1985-1986'!C9)</f>
        <v>79.947400000000002</v>
      </c>
    </row>
    <row r="10" spans="1:11" x14ac:dyDescent="0.25">
      <c r="A10" s="2" t="s">
        <v>6</v>
      </c>
      <c r="B10" s="2"/>
      <c r="C10" s="2">
        <f>AVERAGE('1976-1977'!C10,'1977-1978'!C10,'1978-1979'!C10,'1979-1980'!C10,'1980-1981'!C10,'1981-1982'!C10,'1982-1983'!C10,'1983-1984'!C10,'1984-1985'!C10,'1985-1986'!C10)</f>
        <v>78.166499999999999</v>
      </c>
    </row>
    <row r="11" spans="1:11" x14ac:dyDescent="0.25">
      <c r="A11" s="2" t="s">
        <v>7</v>
      </c>
      <c r="B11" s="2"/>
      <c r="C11" s="2">
        <f>AVERAGE('1976-1977'!C11,'1977-1978'!C11,'1978-1979'!C11,'1979-1980'!C11,'1980-1981'!C11,'1981-1982'!C11,'1982-1983'!C11,'1983-1984'!C11,'1984-1985'!C11,'1985-1986'!C11)</f>
        <v>59.300599999999996</v>
      </c>
    </row>
    <row r="12" spans="1:11" x14ac:dyDescent="0.25">
      <c r="A12" s="2" t="s">
        <v>8</v>
      </c>
      <c r="B12" s="2"/>
      <c r="C12" s="2">
        <f>AVERAGE('1976-1977'!C12,'1977-1978'!C12,'1978-1979'!C12,'1979-1980'!C12,'1980-1981'!C12,'1981-1982'!C12,'1982-1983'!C12,'1983-1984'!C12,'1984-1985'!C12,'1985-1986'!C12)</f>
        <v>62.863000000000014</v>
      </c>
    </row>
    <row r="13" spans="1:11" x14ac:dyDescent="0.25">
      <c r="A13" s="2" t="s">
        <v>9</v>
      </c>
      <c r="B13" s="2"/>
      <c r="C13" s="2">
        <f>AVERAGE('1976-1977'!C13,'1977-1978'!C13,'1978-1979'!C13,'1979-1980'!C13,'1980-1981'!C13,'1981-1982'!C13,'1982-1983'!C13,'1983-1984'!C13,'1984-1985'!C13,'1985-1986'!C13)</f>
        <v>85.998599999999996</v>
      </c>
    </row>
    <row r="14" spans="1:11" x14ac:dyDescent="0.25">
      <c r="A14" s="2" t="s">
        <v>10</v>
      </c>
      <c r="B14" s="2"/>
      <c r="C14" s="2">
        <f>AVERAGE('1976-1977'!C14,'1977-1978'!C14,'1978-1979'!C14,'1979-1980'!C14,'1980-1981'!C14,'1981-1982'!C14,'1982-1983'!C14,'1983-1984'!C14,'1984-1985'!C14,'1985-1986'!C14)</f>
        <v>102.774</v>
      </c>
    </row>
    <row r="15" spans="1:11" x14ac:dyDescent="0.25">
      <c r="A15" s="2" t="s">
        <v>11</v>
      </c>
      <c r="B15" s="2"/>
      <c r="C15" s="2">
        <f>AVERAGE('1976-1977'!C15,'1977-1978'!C15,'1978-1979'!C15,'1979-1980'!C15,'1980-1981'!C15,'1981-1982'!C15,'1982-1983'!C15,'1983-1984'!C15,'1984-1985'!C15,'1985-1986'!C15)</f>
        <v>68.430300000000003</v>
      </c>
    </row>
    <row r="16" spans="1:11" x14ac:dyDescent="0.25">
      <c r="A16" s="2" t="s">
        <v>12</v>
      </c>
      <c r="B16" s="2"/>
      <c r="C16" s="2">
        <f>AVERAGE('1976-1977'!C16,'1977-1978'!C16,'1978-1979'!C16,'1979-1980'!C16,'1980-1981'!C16,'1981-1982'!C16,'1982-1983'!C16,'1983-1984'!C16,'1984-1985'!C16,'1985-1986'!C16)</f>
        <v>93.846100000000007</v>
      </c>
    </row>
    <row r="17" spans="1:3" x14ac:dyDescent="0.25">
      <c r="A17" s="3" t="s">
        <v>13</v>
      </c>
      <c r="B17" s="3"/>
      <c r="C17" s="3">
        <f>AVERAGE('1976-1977'!C17,'1977-1978'!C17,'1978-1979'!C17,'1979-1980'!C17,'1980-1981'!C17,'1981-1982'!C17,'1982-1983'!C17,'1983-1984'!C17,'1984-1985'!C17,'1985-1986'!C17)</f>
        <v>86.195200000000014</v>
      </c>
    </row>
    <row r="18" spans="1:3" x14ac:dyDescent="0.25">
      <c r="A18" s="2" t="s">
        <v>19</v>
      </c>
      <c r="B18" s="2"/>
      <c r="C18" s="2">
        <f>AVERAGE(C6:C17)</f>
        <v>81.036208333333335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29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120.25700000000001</v>
      </c>
      <c r="D6" s="2"/>
      <c r="E6" s="2"/>
      <c r="F6" s="2"/>
    </row>
    <row r="7" spans="1:6" x14ac:dyDescent="0.25">
      <c r="A7" s="2" t="s">
        <v>3</v>
      </c>
      <c r="B7" s="2"/>
      <c r="C7" s="2">
        <v>159.05799999999999</v>
      </c>
      <c r="D7" s="2"/>
      <c r="E7" s="2"/>
      <c r="F7" s="2"/>
    </row>
    <row r="8" spans="1:6" x14ac:dyDescent="0.25">
      <c r="A8" s="2" t="s">
        <v>4</v>
      </c>
      <c r="B8" s="2"/>
      <c r="C8" s="2">
        <v>118.084</v>
      </c>
      <c r="D8" s="2"/>
      <c r="E8" s="2"/>
      <c r="F8" s="2"/>
    </row>
    <row r="9" spans="1:6" x14ac:dyDescent="0.25">
      <c r="A9" s="2" t="s">
        <v>5</v>
      </c>
      <c r="B9" s="2"/>
      <c r="C9" s="2">
        <v>51.192999999999998</v>
      </c>
      <c r="D9" s="2"/>
      <c r="E9" s="2"/>
      <c r="F9" s="2"/>
    </row>
    <row r="10" spans="1:6" x14ac:dyDescent="0.25">
      <c r="A10" s="2" t="s">
        <v>6</v>
      </c>
      <c r="B10" s="2"/>
      <c r="C10" s="2">
        <v>114.69799999999999</v>
      </c>
      <c r="D10" s="2"/>
      <c r="E10" s="2"/>
      <c r="F10" s="2"/>
    </row>
    <row r="11" spans="1:6" x14ac:dyDescent="0.25">
      <c r="A11" s="2" t="s">
        <v>7</v>
      </c>
      <c r="B11" s="2"/>
      <c r="C11" s="2">
        <v>39.863999999999997</v>
      </c>
      <c r="D11" s="2"/>
      <c r="E11" s="2"/>
      <c r="F11" s="2"/>
    </row>
    <row r="12" spans="1:6" x14ac:dyDescent="0.25">
      <c r="A12" s="2" t="s">
        <v>8</v>
      </c>
      <c r="B12" s="2"/>
      <c r="C12" s="2">
        <v>3.5539999999999998</v>
      </c>
      <c r="D12" s="2"/>
      <c r="E12" s="2"/>
      <c r="F12" s="2"/>
    </row>
    <row r="13" spans="1:6" x14ac:dyDescent="0.25">
      <c r="A13" s="2" t="s">
        <v>9</v>
      </c>
      <c r="B13" s="2"/>
      <c r="C13" s="2">
        <v>32.786999999999999</v>
      </c>
      <c r="D13" s="2"/>
      <c r="E13" s="2"/>
      <c r="F13" s="2"/>
    </row>
    <row r="14" spans="1:6" x14ac:dyDescent="0.25">
      <c r="A14" s="2" t="s">
        <v>10</v>
      </c>
      <c r="B14" s="2"/>
      <c r="C14" s="2">
        <v>80.494</v>
      </c>
      <c r="D14" s="2"/>
      <c r="E14" s="2"/>
      <c r="F14" s="2"/>
    </row>
    <row r="15" spans="1:6" x14ac:dyDescent="0.25">
      <c r="A15" s="2" t="s">
        <v>11</v>
      </c>
      <c r="B15" s="2"/>
      <c r="C15" s="2">
        <v>1.556</v>
      </c>
      <c r="D15" s="2"/>
      <c r="E15" s="2"/>
      <c r="F15" s="2"/>
    </row>
    <row r="16" spans="1:6" x14ac:dyDescent="0.25">
      <c r="A16" s="2" t="s">
        <v>12</v>
      </c>
      <c r="B16" s="2"/>
      <c r="C16" s="2">
        <v>63.067</v>
      </c>
      <c r="D16" s="2"/>
      <c r="E16" s="2"/>
      <c r="F16" s="2"/>
    </row>
    <row r="17" spans="1:6" x14ac:dyDescent="0.25">
      <c r="A17" s="3" t="s">
        <v>13</v>
      </c>
      <c r="B17" s="3"/>
      <c r="C17" s="3">
        <v>95.427000000000007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880.0390000000001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73.336583333333337</v>
      </c>
      <c r="D19" s="2"/>
      <c r="E19" s="2"/>
      <c r="F19" s="2"/>
    </row>
    <row r="20" spans="1:6" x14ac:dyDescent="0.25">
      <c r="A20" s="2" t="s">
        <v>16</v>
      </c>
      <c r="B20" s="2"/>
      <c r="C20" s="2">
        <v>2700.92</v>
      </c>
      <c r="D20" s="2"/>
      <c r="E20" s="2"/>
      <c r="F2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2" workbookViewId="0">
      <selection activeCell="B38" sqref="B37:B38"/>
    </sheetView>
  </sheetViews>
  <sheetFormatPr defaultRowHeight="15" x14ac:dyDescent="0.25"/>
  <sheetData>
    <row r="1" spans="1:6" x14ac:dyDescent="0.25">
      <c r="A1" s="2" t="s">
        <v>30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151.49299999999999</v>
      </c>
      <c r="D6" s="2"/>
      <c r="E6" s="2"/>
      <c r="F6" s="2"/>
    </row>
    <row r="7" spans="1:6" x14ac:dyDescent="0.25">
      <c r="A7" s="2" t="s">
        <v>3</v>
      </c>
      <c r="B7" s="2"/>
      <c r="C7" s="2">
        <v>117.874</v>
      </c>
      <c r="D7" s="2"/>
      <c r="E7" s="2"/>
      <c r="F7" s="2"/>
    </row>
    <row r="8" spans="1:6" x14ac:dyDescent="0.25">
      <c r="A8" s="2" t="s">
        <v>4</v>
      </c>
      <c r="B8" s="2"/>
      <c r="C8" s="2">
        <v>83.975999999999999</v>
      </c>
      <c r="D8" s="2"/>
      <c r="E8" s="2"/>
      <c r="F8" s="2"/>
    </row>
    <row r="9" spans="1:6" x14ac:dyDescent="0.25">
      <c r="A9" s="2" t="s">
        <v>5</v>
      </c>
      <c r="B9" s="2"/>
      <c r="C9" s="2">
        <v>76.995999999999995</v>
      </c>
      <c r="D9" s="2"/>
      <c r="E9" s="2"/>
      <c r="F9" s="2"/>
    </row>
    <row r="10" spans="1:6" x14ac:dyDescent="0.25">
      <c r="A10" s="2" t="s">
        <v>6</v>
      </c>
      <c r="B10" s="2"/>
      <c r="C10" s="2">
        <v>51.177999999999997</v>
      </c>
      <c r="D10" s="2"/>
      <c r="E10" s="2"/>
      <c r="F10" s="2"/>
    </row>
    <row r="11" spans="1:6" x14ac:dyDescent="0.25">
      <c r="A11" s="2" t="s">
        <v>7</v>
      </c>
      <c r="B11" s="2"/>
      <c r="C11" s="2">
        <v>35.506999999999998</v>
      </c>
      <c r="D11" s="2"/>
      <c r="E11" s="2"/>
      <c r="F11" s="2"/>
    </row>
    <row r="12" spans="1:6" x14ac:dyDescent="0.25">
      <c r="A12" s="2" t="s">
        <v>8</v>
      </c>
      <c r="B12" s="2"/>
      <c r="C12" s="2">
        <v>36.844999999999999</v>
      </c>
      <c r="D12" s="2"/>
      <c r="E12" s="2"/>
      <c r="F12" s="2"/>
    </row>
    <row r="13" spans="1:6" x14ac:dyDescent="0.25">
      <c r="A13" s="2" t="s">
        <v>9</v>
      </c>
      <c r="B13" s="2"/>
      <c r="C13" s="2">
        <v>106.413</v>
      </c>
      <c r="D13" s="2"/>
      <c r="E13" s="2"/>
      <c r="F13" s="2"/>
    </row>
    <row r="14" spans="1:6" x14ac:dyDescent="0.25">
      <c r="A14" s="2" t="s">
        <v>10</v>
      </c>
      <c r="B14" s="2"/>
      <c r="C14" s="2">
        <v>123.78700000000001</v>
      </c>
      <c r="D14" s="2"/>
      <c r="E14" s="2"/>
      <c r="F14" s="2"/>
    </row>
    <row r="15" spans="1:6" x14ac:dyDescent="0.25">
      <c r="A15" s="2" t="s">
        <v>11</v>
      </c>
      <c r="B15" s="2"/>
      <c r="C15" s="2">
        <v>51.487000000000002</v>
      </c>
      <c r="D15" s="2"/>
      <c r="E15" s="2"/>
      <c r="F15" s="2"/>
    </row>
    <row r="16" spans="1:6" x14ac:dyDescent="0.25">
      <c r="A16" s="2" t="s">
        <v>12</v>
      </c>
      <c r="B16" s="2"/>
      <c r="C16" s="2">
        <v>119.03100000000001</v>
      </c>
      <c r="D16" s="2"/>
      <c r="E16" s="2"/>
      <c r="F16" s="2"/>
    </row>
    <row r="17" spans="1:6" x14ac:dyDescent="0.25">
      <c r="A17" s="3" t="s">
        <v>13</v>
      </c>
      <c r="B17" s="3"/>
      <c r="C17" s="3">
        <v>163.999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1118.586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93.215500000000006</v>
      </c>
      <c r="D19" s="2"/>
      <c r="E19" s="2"/>
      <c r="F19" s="2"/>
    </row>
    <row r="20" spans="1:6" x14ac:dyDescent="0.25">
      <c r="A20" s="2" t="s">
        <v>16</v>
      </c>
      <c r="B20" s="2"/>
      <c r="C20" s="2">
        <v>3433.05</v>
      </c>
      <c r="D20" s="2"/>
      <c r="E20" s="2"/>
      <c r="F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sheetData>
    <row r="1" spans="1:3" x14ac:dyDescent="0.25">
      <c r="A1" s="2" t="s">
        <v>21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 t="s">
        <v>0</v>
      </c>
      <c r="C3" s="2"/>
    </row>
    <row r="5" spans="1:3" x14ac:dyDescent="0.25">
      <c r="A5" s="3" t="s">
        <v>1</v>
      </c>
      <c r="B5" s="3"/>
      <c r="C5" s="3"/>
    </row>
    <row r="6" spans="1:3" x14ac:dyDescent="0.25">
      <c r="A6" s="2" t="s">
        <v>2</v>
      </c>
      <c r="B6" s="2"/>
      <c r="C6" s="2">
        <v>123.09</v>
      </c>
    </row>
    <row r="7" spans="1:3" x14ac:dyDescent="0.25">
      <c r="A7" s="2" t="s">
        <v>3</v>
      </c>
      <c r="B7" s="2"/>
      <c r="C7" s="2">
        <v>72.567999999999998</v>
      </c>
    </row>
    <row r="8" spans="1:3" x14ac:dyDescent="0.25">
      <c r="A8" s="2" t="s">
        <v>4</v>
      </c>
      <c r="B8" s="2"/>
      <c r="C8" s="2">
        <v>77.834000000000003</v>
      </c>
    </row>
    <row r="9" spans="1:3" x14ac:dyDescent="0.25">
      <c r="A9" s="2" t="s">
        <v>5</v>
      </c>
      <c r="B9" s="2"/>
      <c r="C9" s="2">
        <v>73.028999999999996</v>
      </c>
    </row>
    <row r="10" spans="1:3" x14ac:dyDescent="0.25">
      <c r="A10" s="2" t="s">
        <v>6</v>
      </c>
      <c r="B10" s="2"/>
      <c r="C10" s="2">
        <v>19.733000000000001</v>
      </c>
    </row>
    <row r="11" spans="1:3" x14ac:dyDescent="0.25">
      <c r="A11" s="2" t="s">
        <v>7</v>
      </c>
      <c r="B11" s="2"/>
      <c r="C11" s="2">
        <v>2.2229999999999999</v>
      </c>
    </row>
    <row r="12" spans="1:3" x14ac:dyDescent="0.25">
      <c r="A12" s="2" t="s">
        <v>8</v>
      </c>
      <c r="B12" s="2"/>
      <c r="C12" s="2">
        <v>0.90500000000000003</v>
      </c>
    </row>
    <row r="13" spans="1:3" x14ac:dyDescent="0.25">
      <c r="A13" s="2" t="s">
        <v>9</v>
      </c>
      <c r="B13" s="2"/>
      <c r="C13" s="2">
        <v>0</v>
      </c>
    </row>
    <row r="14" spans="1:3" x14ac:dyDescent="0.25">
      <c r="A14" s="2" t="s">
        <v>10</v>
      </c>
      <c r="B14" s="2"/>
      <c r="C14" s="2">
        <v>0</v>
      </c>
    </row>
    <row r="15" spans="1:3" x14ac:dyDescent="0.25">
      <c r="A15" s="2" t="s">
        <v>11</v>
      </c>
      <c r="B15" s="2"/>
      <c r="C15" s="2">
        <v>0</v>
      </c>
    </row>
    <row r="16" spans="1:3" x14ac:dyDescent="0.25">
      <c r="A16" s="2" t="s">
        <v>12</v>
      </c>
      <c r="B16" s="2"/>
      <c r="C16" s="2">
        <v>0</v>
      </c>
    </row>
    <row r="17" spans="1:3" x14ac:dyDescent="0.25">
      <c r="A17" s="3" t="s">
        <v>13</v>
      </c>
      <c r="B17" s="3"/>
      <c r="C17" s="3">
        <v>0.223</v>
      </c>
    </row>
    <row r="18" spans="1:3" x14ac:dyDescent="0.25">
      <c r="A18" s="1" t="s">
        <v>15</v>
      </c>
      <c r="C18">
        <f>SUM(C6:C17)</f>
        <v>369.60500000000002</v>
      </c>
    </row>
    <row r="19" spans="1:3" x14ac:dyDescent="0.25">
      <c r="A19" s="2" t="s">
        <v>14</v>
      </c>
      <c r="B19" s="2"/>
      <c r="C19" s="2">
        <f>AVERAGE(C6:C17)</f>
        <v>30.800416666666667</v>
      </c>
    </row>
    <row r="20" spans="1:3" x14ac:dyDescent="0.25">
      <c r="A20" s="2" t="s">
        <v>16</v>
      </c>
      <c r="C20" s="2">
        <v>1134.3499999999999</v>
      </c>
    </row>
    <row r="21" spans="1:3" x14ac:dyDescent="0.25">
      <c r="A21" s="2"/>
      <c r="B21" s="2"/>
      <c r="C2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cols>
    <col min="3" max="3" width="9.140625" customWidth="1"/>
  </cols>
  <sheetData>
    <row r="1" spans="1:6" x14ac:dyDescent="0.25">
      <c r="A1" s="2" t="s">
        <v>22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8.923</v>
      </c>
      <c r="D6" s="2"/>
      <c r="E6" s="2"/>
      <c r="F6" s="2"/>
    </row>
    <row r="7" spans="1:6" x14ac:dyDescent="0.25">
      <c r="A7" s="2" t="s">
        <v>3</v>
      </c>
      <c r="B7" s="2"/>
      <c r="C7" s="2">
        <v>47.591999999999999</v>
      </c>
      <c r="D7" s="2"/>
      <c r="E7" s="2"/>
      <c r="F7" s="2"/>
    </row>
    <row r="8" spans="1:6" x14ac:dyDescent="0.25">
      <c r="A8" s="2" t="s">
        <v>4</v>
      </c>
      <c r="B8" s="2"/>
      <c r="C8" s="2">
        <v>12.135</v>
      </c>
      <c r="D8" s="2"/>
      <c r="E8" s="2"/>
      <c r="F8" s="2"/>
    </row>
    <row r="9" spans="1:6" x14ac:dyDescent="0.25">
      <c r="A9" s="2" t="s">
        <v>5</v>
      </c>
      <c r="B9" s="2"/>
      <c r="C9" s="2">
        <v>0</v>
      </c>
      <c r="D9" s="2"/>
      <c r="E9" s="2"/>
      <c r="F9" s="2"/>
    </row>
    <row r="10" spans="1:6" x14ac:dyDescent="0.25">
      <c r="A10" s="2" t="s">
        <v>6</v>
      </c>
      <c r="B10" s="2"/>
      <c r="C10" s="2">
        <v>0</v>
      </c>
      <c r="D10" s="2"/>
      <c r="E10" s="2"/>
      <c r="F10" s="2"/>
    </row>
    <row r="11" spans="1:6" x14ac:dyDescent="0.25">
      <c r="A11" s="2" t="s">
        <v>7</v>
      </c>
      <c r="B11" s="2"/>
      <c r="C11" s="2">
        <v>21.891999999999999</v>
      </c>
      <c r="D11" s="2"/>
      <c r="E11" s="2"/>
      <c r="F11" s="2"/>
    </row>
    <row r="12" spans="1:6" x14ac:dyDescent="0.25">
      <c r="A12" s="2" t="s">
        <v>8</v>
      </c>
      <c r="B12" s="2"/>
      <c r="C12" s="2">
        <v>56.939</v>
      </c>
      <c r="D12" s="2"/>
      <c r="E12" s="2"/>
      <c r="F12" s="2"/>
    </row>
    <row r="13" spans="1:6" x14ac:dyDescent="0.25">
      <c r="A13" s="2" t="s">
        <v>9</v>
      </c>
      <c r="B13" s="2"/>
      <c r="C13" s="2">
        <v>80.525000000000006</v>
      </c>
      <c r="D13" s="2"/>
      <c r="E13" s="2"/>
      <c r="F13" s="2"/>
    </row>
    <row r="14" spans="1:6" x14ac:dyDescent="0.25">
      <c r="A14" s="2" t="s">
        <v>10</v>
      </c>
      <c r="B14" s="2"/>
      <c r="C14" s="2">
        <v>97.965000000000003</v>
      </c>
      <c r="D14" s="2"/>
      <c r="E14" s="2"/>
      <c r="F14" s="2"/>
    </row>
    <row r="15" spans="1:6" x14ac:dyDescent="0.25">
      <c r="A15" s="2" t="s">
        <v>11</v>
      </c>
      <c r="B15" s="2"/>
      <c r="C15" s="2">
        <v>79.998000000000005</v>
      </c>
      <c r="D15" s="2"/>
      <c r="E15" s="2"/>
      <c r="F15" s="2"/>
    </row>
    <row r="16" spans="1:6" x14ac:dyDescent="0.25">
      <c r="A16" s="2" t="s">
        <v>12</v>
      </c>
      <c r="B16" s="2"/>
      <c r="C16" s="2">
        <v>93.64</v>
      </c>
      <c r="D16" s="2"/>
      <c r="E16" s="2"/>
      <c r="F16" s="2"/>
    </row>
    <row r="17" spans="1:6" x14ac:dyDescent="0.25">
      <c r="A17" s="3" t="s">
        <v>13</v>
      </c>
      <c r="B17" s="3"/>
      <c r="C17" s="3">
        <v>132.83600000000001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632.44499999999994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52.703749999999992</v>
      </c>
      <c r="D19" s="2"/>
      <c r="E19" s="2"/>
      <c r="F19" s="2"/>
    </row>
    <row r="20" spans="1:6" x14ac:dyDescent="0.25">
      <c r="A20" s="2" t="s">
        <v>16</v>
      </c>
      <c r="B20" s="2"/>
      <c r="C20" s="2">
        <v>1941.03</v>
      </c>
      <c r="D20" s="2"/>
      <c r="E20" s="2"/>
      <c r="F2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111.645</v>
      </c>
      <c r="D6" s="2"/>
      <c r="E6" s="2"/>
      <c r="F6" s="2"/>
    </row>
    <row r="7" spans="1:6" x14ac:dyDescent="0.25">
      <c r="A7" s="2" t="s">
        <v>3</v>
      </c>
      <c r="B7" s="2"/>
      <c r="C7" s="2">
        <v>119.06</v>
      </c>
      <c r="D7" s="2"/>
      <c r="E7" s="2"/>
      <c r="F7" s="2"/>
    </row>
    <row r="8" spans="1:6" x14ac:dyDescent="0.25">
      <c r="A8" s="2" t="s">
        <v>4</v>
      </c>
      <c r="B8" s="2"/>
      <c r="C8" s="2">
        <v>138.17400000000001</v>
      </c>
      <c r="D8" s="2"/>
      <c r="E8" s="2"/>
      <c r="F8" s="2"/>
    </row>
    <row r="9" spans="1:6" x14ac:dyDescent="0.25">
      <c r="A9" s="2" t="s">
        <v>5</v>
      </c>
      <c r="B9" s="2"/>
      <c r="C9" s="2">
        <v>113.34399999999999</v>
      </c>
      <c r="D9" s="2"/>
      <c r="E9" s="2"/>
      <c r="F9" s="2"/>
    </row>
    <row r="10" spans="1:6" x14ac:dyDescent="0.25">
      <c r="A10" s="2" t="s">
        <v>6</v>
      </c>
      <c r="B10" s="2"/>
      <c r="C10" s="2">
        <v>58.554000000000002</v>
      </c>
      <c r="D10" s="2"/>
      <c r="E10" s="2"/>
      <c r="F10" s="2"/>
    </row>
    <row r="11" spans="1:6" x14ac:dyDescent="0.25">
      <c r="A11" s="2" t="s">
        <v>7</v>
      </c>
      <c r="B11" s="2"/>
      <c r="C11" s="2">
        <v>14.512</v>
      </c>
      <c r="D11" s="2"/>
      <c r="E11" s="2"/>
      <c r="F11" s="2"/>
    </row>
    <row r="12" spans="1:6" x14ac:dyDescent="0.25">
      <c r="A12" s="2" t="s">
        <v>8</v>
      </c>
      <c r="B12" s="2"/>
      <c r="C12" s="2">
        <v>104.31399999999999</v>
      </c>
      <c r="D12" s="2"/>
      <c r="E12" s="2"/>
      <c r="F12" s="2"/>
    </row>
    <row r="13" spans="1:6" x14ac:dyDescent="0.25">
      <c r="A13" s="2" t="s">
        <v>9</v>
      </c>
      <c r="B13" s="2"/>
      <c r="C13" s="2">
        <v>121.071</v>
      </c>
      <c r="D13" s="2"/>
      <c r="E13" s="2"/>
      <c r="F13" s="2"/>
    </row>
    <row r="14" spans="1:6" x14ac:dyDescent="0.25">
      <c r="A14" s="2" t="s">
        <v>10</v>
      </c>
      <c r="B14" s="2"/>
      <c r="C14" s="2">
        <v>91.423000000000002</v>
      </c>
      <c r="D14" s="2"/>
      <c r="E14" s="2"/>
      <c r="F14" s="2"/>
    </row>
    <row r="15" spans="1:6" x14ac:dyDescent="0.25">
      <c r="A15" s="2" t="s">
        <v>11</v>
      </c>
      <c r="B15" s="2"/>
      <c r="C15" s="2">
        <v>111.07899999999999</v>
      </c>
      <c r="D15" s="2"/>
      <c r="E15" s="2"/>
      <c r="F15" s="2"/>
    </row>
    <row r="16" spans="1:6" x14ac:dyDescent="0.25">
      <c r="A16" s="2" t="s">
        <v>12</v>
      </c>
      <c r="B16" s="2"/>
      <c r="C16" s="2">
        <v>122.00700000000001</v>
      </c>
      <c r="D16" s="2"/>
      <c r="E16" s="2"/>
      <c r="F16" s="2"/>
    </row>
    <row r="17" spans="1:6" x14ac:dyDescent="0.25">
      <c r="A17" s="3" t="s">
        <v>13</v>
      </c>
      <c r="B17" s="3"/>
      <c r="C17" s="3">
        <v>63.124000000000002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1168.307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97.358916666666673</v>
      </c>
      <c r="D19" s="2"/>
      <c r="E19" s="2"/>
      <c r="F19" s="2"/>
    </row>
    <row r="20" spans="1:6" x14ac:dyDescent="0.25">
      <c r="A20" s="2" t="s">
        <v>16</v>
      </c>
      <c r="B20" s="2"/>
      <c r="C20" s="2">
        <v>3585.65</v>
      </c>
      <c r="D20" s="2"/>
      <c r="E20" s="2"/>
      <c r="F2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24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88.733999999999995</v>
      </c>
      <c r="D6" s="2"/>
      <c r="E6" s="2"/>
      <c r="F6" s="2"/>
    </row>
    <row r="7" spans="1:6" x14ac:dyDescent="0.25">
      <c r="A7" s="2" t="s">
        <v>3</v>
      </c>
      <c r="B7" s="2"/>
      <c r="C7" s="2">
        <v>83.906000000000006</v>
      </c>
      <c r="D7" s="2"/>
      <c r="E7" s="2"/>
      <c r="F7" s="2"/>
    </row>
    <row r="8" spans="1:6" x14ac:dyDescent="0.25">
      <c r="A8" s="2" t="s">
        <v>4</v>
      </c>
      <c r="B8" s="2"/>
      <c r="C8" s="2">
        <v>144.37200000000001</v>
      </c>
      <c r="D8" s="2"/>
      <c r="E8" s="2"/>
      <c r="F8" s="2"/>
    </row>
    <row r="9" spans="1:6" x14ac:dyDescent="0.25">
      <c r="A9" s="2" t="s">
        <v>5</v>
      </c>
      <c r="B9" s="2"/>
      <c r="C9" s="2">
        <v>122.32899999999999</v>
      </c>
      <c r="D9" s="2"/>
      <c r="E9" s="2"/>
      <c r="F9" s="2"/>
    </row>
    <row r="10" spans="1:6" x14ac:dyDescent="0.25">
      <c r="A10" s="2" t="s">
        <v>6</v>
      </c>
      <c r="B10" s="2"/>
      <c r="C10" s="2">
        <v>70.23</v>
      </c>
      <c r="D10" s="2"/>
      <c r="E10" s="2"/>
      <c r="F10" s="2"/>
    </row>
    <row r="11" spans="1:6" x14ac:dyDescent="0.25">
      <c r="A11" s="2" t="s">
        <v>7</v>
      </c>
      <c r="B11" s="2"/>
      <c r="C11" s="2">
        <v>76.600999999999999</v>
      </c>
      <c r="D11" s="2"/>
      <c r="E11" s="2"/>
      <c r="F11" s="2"/>
    </row>
    <row r="12" spans="1:6" x14ac:dyDescent="0.25">
      <c r="A12" s="2" t="s">
        <v>8</v>
      </c>
      <c r="B12" s="2"/>
      <c r="C12" s="2">
        <v>151.864</v>
      </c>
      <c r="D12" s="2"/>
      <c r="E12" s="2"/>
      <c r="F12" s="2"/>
    </row>
    <row r="13" spans="1:6" x14ac:dyDescent="0.25">
      <c r="A13" s="2" t="s">
        <v>9</v>
      </c>
      <c r="B13" s="2"/>
      <c r="C13" s="2">
        <v>151.941</v>
      </c>
      <c r="D13" s="2"/>
      <c r="E13" s="2"/>
      <c r="F13" s="2"/>
    </row>
    <row r="14" spans="1:6" x14ac:dyDescent="0.25">
      <c r="A14" s="2" t="s">
        <v>10</v>
      </c>
      <c r="B14" s="2"/>
      <c r="C14" s="2">
        <v>91.908000000000001</v>
      </c>
      <c r="D14" s="2"/>
      <c r="E14" s="2"/>
      <c r="F14" s="2"/>
    </row>
    <row r="15" spans="1:6" x14ac:dyDescent="0.25">
      <c r="A15" s="2" t="s">
        <v>11</v>
      </c>
      <c r="B15" s="2"/>
      <c r="C15" s="2">
        <v>100.7</v>
      </c>
      <c r="D15" s="2"/>
      <c r="E15" s="2"/>
      <c r="F15" s="2"/>
    </row>
    <row r="16" spans="1:6" x14ac:dyDescent="0.25">
      <c r="A16" s="2" t="s">
        <v>12</v>
      </c>
      <c r="B16" s="2"/>
      <c r="C16" s="2">
        <v>39.905999999999999</v>
      </c>
      <c r="D16" s="2"/>
      <c r="E16" s="2"/>
      <c r="F16" s="2"/>
    </row>
    <row r="17" spans="1:6" x14ac:dyDescent="0.25">
      <c r="A17" s="3" t="s">
        <v>13</v>
      </c>
      <c r="B17" s="3"/>
      <c r="C17" s="3">
        <v>81.69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1204.181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100.34841666666667</v>
      </c>
      <c r="D19" s="2"/>
      <c r="E19" s="2"/>
      <c r="F19" s="2"/>
    </row>
    <row r="20" spans="1:6" x14ac:dyDescent="0.25">
      <c r="A20" s="2" t="s">
        <v>16</v>
      </c>
      <c r="B20" s="2"/>
      <c r="C20" s="2">
        <v>3695.75</v>
      </c>
      <c r="D20" s="2"/>
      <c r="E20" s="2"/>
      <c r="F2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25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52.597999999999999</v>
      </c>
      <c r="D6" s="2"/>
      <c r="E6" s="2"/>
      <c r="F6" s="2"/>
    </row>
    <row r="7" spans="1:6" x14ac:dyDescent="0.25">
      <c r="A7" s="2" t="s">
        <v>3</v>
      </c>
      <c r="B7" s="2"/>
      <c r="C7" s="2">
        <v>52.837000000000003</v>
      </c>
      <c r="D7" s="2"/>
      <c r="E7" s="2"/>
      <c r="F7" s="2"/>
    </row>
    <row r="8" spans="1:6" x14ac:dyDescent="0.25">
      <c r="A8" s="2" t="s">
        <v>4</v>
      </c>
      <c r="B8" s="2"/>
      <c r="C8" s="2">
        <v>56.029000000000003</v>
      </c>
      <c r="D8" s="2"/>
      <c r="E8" s="2"/>
      <c r="F8" s="2"/>
    </row>
    <row r="9" spans="1:6" x14ac:dyDescent="0.25">
      <c r="A9" s="2" t="s">
        <v>5</v>
      </c>
      <c r="B9" s="2"/>
      <c r="C9" s="2">
        <v>133.59100000000001</v>
      </c>
      <c r="D9" s="2"/>
      <c r="E9" s="2"/>
      <c r="F9" s="2"/>
    </row>
    <row r="10" spans="1:6" x14ac:dyDescent="0.25">
      <c r="A10" s="2" t="s">
        <v>6</v>
      </c>
      <c r="B10" s="2"/>
      <c r="C10" s="2">
        <v>90.644999999999996</v>
      </c>
      <c r="D10" s="2"/>
      <c r="E10" s="2"/>
      <c r="F10" s="2"/>
    </row>
    <row r="11" spans="1:6" x14ac:dyDescent="0.25">
      <c r="A11" s="2" t="s">
        <v>7</v>
      </c>
      <c r="B11" s="2"/>
      <c r="C11" s="2">
        <v>74.7</v>
      </c>
      <c r="D11" s="2"/>
      <c r="E11" s="2"/>
      <c r="F11" s="2"/>
    </row>
    <row r="12" spans="1:6" x14ac:dyDescent="0.25">
      <c r="A12" s="2" t="s">
        <v>8</v>
      </c>
      <c r="B12" s="2"/>
      <c r="C12" s="2">
        <v>57.475000000000001</v>
      </c>
      <c r="D12" s="2"/>
      <c r="E12" s="2"/>
      <c r="F12" s="2"/>
    </row>
    <row r="13" spans="1:6" x14ac:dyDescent="0.25">
      <c r="A13" s="2" t="s">
        <v>9</v>
      </c>
      <c r="B13" s="2"/>
      <c r="C13" s="2">
        <v>88.328000000000003</v>
      </c>
      <c r="D13" s="2"/>
      <c r="E13" s="2"/>
      <c r="F13" s="2"/>
    </row>
    <row r="14" spans="1:6" x14ac:dyDescent="0.25">
      <c r="A14" s="2" t="s">
        <v>10</v>
      </c>
      <c r="B14" s="2"/>
      <c r="C14" s="2">
        <v>168.39</v>
      </c>
      <c r="D14" s="2"/>
      <c r="E14" s="2"/>
      <c r="F14" s="2"/>
    </row>
    <row r="15" spans="1:6" x14ac:dyDescent="0.25">
      <c r="A15" s="2" t="s">
        <v>11</v>
      </c>
      <c r="B15" s="2"/>
      <c r="C15" s="2">
        <v>32.905000000000001</v>
      </c>
      <c r="D15" s="2"/>
      <c r="E15" s="2"/>
      <c r="F15" s="2"/>
    </row>
    <row r="16" spans="1:6" x14ac:dyDescent="0.25">
      <c r="A16" s="2" t="s">
        <v>12</v>
      </c>
      <c r="B16" s="2"/>
      <c r="C16" s="2">
        <v>76.301000000000002</v>
      </c>
      <c r="D16" s="2"/>
      <c r="E16" s="2"/>
      <c r="F16" s="2"/>
    </row>
    <row r="17" spans="1:6" x14ac:dyDescent="0.25">
      <c r="A17" s="3" t="s">
        <v>13</v>
      </c>
      <c r="B17" s="3"/>
      <c r="C17" s="3">
        <v>63.703000000000003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947.50199999999995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78.958500000000001</v>
      </c>
      <c r="D19" s="2"/>
      <c r="E19" s="2"/>
      <c r="F19" s="2"/>
    </row>
    <row r="20" spans="1:6" x14ac:dyDescent="0.25">
      <c r="A20" s="2" t="s">
        <v>16</v>
      </c>
      <c r="B20" s="2"/>
      <c r="C20" s="2">
        <v>2907.97</v>
      </c>
      <c r="D20" s="2"/>
      <c r="E20" s="2"/>
      <c r="F2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26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43.100999999999999</v>
      </c>
      <c r="D6" s="2"/>
      <c r="E6" s="2"/>
      <c r="F6" s="2"/>
    </row>
    <row r="7" spans="1:6" x14ac:dyDescent="0.25">
      <c r="A7" s="2" t="s">
        <v>3</v>
      </c>
      <c r="B7" s="2"/>
      <c r="C7" s="2">
        <v>55.465000000000003</v>
      </c>
      <c r="D7" s="2"/>
      <c r="E7" s="2"/>
      <c r="F7" s="2"/>
    </row>
    <row r="8" spans="1:6" x14ac:dyDescent="0.25">
      <c r="A8" s="2" t="s">
        <v>4</v>
      </c>
      <c r="B8" s="2"/>
      <c r="C8" s="2">
        <v>42.594000000000001</v>
      </c>
      <c r="D8" s="2"/>
      <c r="E8" s="2"/>
      <c r="F8" s="2"/>
    </row>
    <row r="9" spans="1:6" x14ac:dyDescent="0.25">
      <c r="A9" s="2" t="s">
        <v>5</v>
      </c>
      <c r="B9" s="2"/>
      <c r="C9" s="2">
        <v>24.683</v>
      </c>
      <c r="D9" s="2"/>
      <c r="E9" s="2"/>
      <c r="F9" s="2"/>
    </row>
    <row r="10" spans="1:6" x14ac:dyDescent="0.25">
      <c r="A10" s="2" t="s">
        <v>6</v>
      </c>
      <c r="B10" s="2"/>
      <c r="C10" s="2">
        <v>124.497</v>
      </c>
      <c r="D10" s="2"/>
      <c r="E10" s="2"/>
      <c r="F10" s="2"/>
    </row>
    <row r="11" spans="1:6" x14ac:dyDescent="0.25">
      <c r="A11" s="2" t="s">
        <v>7</v>
      </c>
      <c r="B11" s="2"/>
      <c r="C11" s="2">
        <v>75.17</v>
      </c>
      <c r="D11" s="2"/>
      <c r="E11" s="2"/>
      <c r="F11" s="2"/>
    </row>
    <row r="12" spans="1:6" x14ac:dyDescent="0.25">
      <c r="A12" s="2" t="s">
        <v>8</v>
      </c>
      <c r="B12" s="2"/>
      <c r="C12" s="2">
        <v>32.534999999999997</v>
      </c>
      <c r="D12" s="2"/>
      <c r="E12" s="2"/>
      <c r="F12" s="2"/>
    </row>
    <row r="13" spans="1:6" x14ac:dyDescent="0.25">
      <c r="A13" s="2" t="s">
        <v>9</v>
      </c>
      <c r="B13" s="2"/>
      <c r="C13" s="2">
        <v>44.031999999999996</v>
      </c>
      <c r="D13" s="2"/>
      <c r="E13" s="2"/>
      <c r="F13" s="2"/>
    </row>
    <row r="14" spans="1:6" x14ac:dyDescent="0.25">
      <c r="A14" s="2" t="s">
        <v>10</v>
      </c>
      <c r="B14" s="2"/>
      <c r="C14" s="2">
        <v>86.64</v>
      </c>
      <c r="D14" s="2"/>
      <c r="E14" s="2"/>
      <c r="F14" s="2"/>
    </row>
    <row r="15" spans="1:6" x14ac:dyDescent="0.25">
      <c r="A15" s="2" t="s">
        <v>11</v>
      </c>
      <c r="B15" s="2"/>
      <c r="C15" s="2">
        <v>79.293999999999997</v>
      </c>
      <c r="D15" s="2"/>
      <c r="E15" s="2"/>
      <c r="F15" s="2"/>
    </row>
    <row r="16" spans="1:6" x14ac:dyDescent="0.25">
      <c r="A16" s="2" t="s">
        <v>12</v>
      </c>
      <c r="B16" s="2"/>
      <c r="C16" s="2">
        <v>93.372</v>
      </c>
      <c r="D16" s="2"/>
      <c r="E16" s="2"/>
      <c r="F16" s="2"/>
    </row>
    <row r="17" spans="1:6" x14ac:dyDescent="0.25">
      <c r="A17" s="3" t="s">
        <v>13</v>
      </c>
      <c r="B17" s="3"/>
      <c r="C17" s="3">
        <v>80.941000000000003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782.32399999999996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65.193666666666658</v>
      </c>
      <c r="D19" s="2"/>
      <c r="E19" s="2"/>
      <c r="F19" s="2"/>
    </row>
    <row r="20" spans="1:6" x14ac:dyDescent="0.25">
      <c r="A20" s="2" t="s">
        <v>16</v>
      </c>
      <c r="B20" s="2"/>
      <c r="C20" s="2">
        <v>2401.0300000000002</v>
      </c>
      <c r="D20" s="2"/>
      <c r="E20" s="2"/>
      <c r="F2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27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64.042000000000002</v>
      </c>
      <c r="D6" s="2"/>
      <c r="E6" s="2"/>
      <c r="F6" s="2"/>
    </row>
    <row r="7" spans="1:6" x14ac:dyDescent="0.25">
      <c r="A7" s="2" t="s">
        <v>3</v>
      </c>
      <c r="B7" s="2"/>
      <c r="C7" s="2">
        <v>47.09</v>
      </c>
      <c r="D7" s="2"/>
      <c r="E7" s="2"/>
      <c r="F7" s="2"/>
    </row>
    <row r="8" spans="1:6" x14ac:dyDescent="0.25">
      <c r="A8" s="2" t="s">
        <v>4</v>
      </c>
      <c r="B8" s="2"/>
      <c r="C8" s="2">
        <v>34.963999999999999</v>
      </c>
      <c r="D8" s="2"/>
      <c r="E8" s="2"/>
      <c r="F8" s="2"/>
    </row>
    <row r="9" spans="1:6" x14ac:dyDescent="0.25">
      <c r="A9" s="2" t="s">
        <v>5</v>
      </c>
      <c r="B9" s="2"/>
      <c r="C9" s="2">
        <v>49.935000000000002</v>
      </c>
      <c r="D9" s="2"/>
      <c r="E9" s="2"/>
      <c r="F9" s="2"/>
    </row>
    <row r="10" spans="1:6" x14ac:dyDescent="0.25">
      <c r="A10" s="2" t="s">
        <v>6</v>
      </c>
      <c r="B10" s="2"/>
      <c r="C10" s="2">
        <v>84.793999999999997</v>
      </c>
      <c r="D10" s="2"/>
      <c r="E10" s="2"/>
      <c r="F10" s="2"/>
    </row>
    <row r="11" spans="1:6" x14ac:dyDescent="0.25">
      <c r="A11" s="2" t="s">
        <v>7</v>
      </c>
      <c r="B11" s="2"/>
      <c r="C11" s="2">
        <v>96.25</v>
      </c>
      <c r="D11" s="2"/>
      <c r="E11" s="2"/>
      <c r="F11" s="2"/>
    </row>
    <row r="12" spans="1:6" x14ac:dyDescent="0.25">
      <c r="A12" s="2" t="s">
        <v>8</v>
      </c>
      <c r="B12" s="2"/>
      <c r="C12" s="2">
        <v>117.556</v>
      </c>
      <c r="D12" s="2"/>
      <c r="E12" s="2"/>
      <c r="F12" s="2"/>
    </row>
    <row r="13" spans="1:6" x14ac:dyDescent="0.25">
      <c r="A13" s="2" t="s">
        <v>9</v>
      </c>
      <c r="B13" s="2"/>
      <c r="C13" s="2">
        <v>124.69499999999999</v>
      </c>
      <c r="D13" s="2"/>
      <c r="E13" s="2"/>
      <c r="F13" s="2"/>
    </row>
    <row r="14" spans="1:6" x14ac:dyDescent="0.25">
      <c r="A14" s="2" t="s">
        <v>10</v>
      </c>
      <c r="B14" s="2"/>
      <c r="C14" s="2">
        <v>160.55799999999999</v>
      </c>
      <c r="D14" s="2"/>
      <c r="E14" s="2"/>
      <c r="F14" s="2"/>
    </row>
    <row r="15" spans="1:6" x14ac:dyDescent="0.25">
      <c r="A15" s="2" t="s">
        <v>11</v>
      </c>
      <c r="B15" s="2"/>
      <c r="C15" s="2">
        <v>109.985</v>
      </c>
      <c r="D15" s="2"/>
      <c r="E15" s="2"/>
      <c r="F15" s="2"/>
    </row>
    <row r="16" spans="1:6" x14ac:dyDescent="0.25">
      <c r="A16" s="2" t="s">
        <v>12</v>
      </c>
      <c r="B16" s="2"/>
      <c r="C16" s="2">
        <v>183.31</v>
      </c>
      <c r="D16" s="2"/>
      <c r="E16" s="2"/>
      <c r="F16" s="2"/>
    </row>
    <row r="17" spans="1:6" x14ac:dyDescent="0.25">
      <c r="A17" s="3" t="s">
        <v>13</v>
      </c>
      <c r="B17" s="3"/>
      <c r="C17" s="3">
        <v>81.271000000000001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1154.45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96.204166666666666</v>
      </c>
      <c r="D19" s="2"/>
      <c r="E19" s="2"/>
      <c r="F19" s="2"/>
    </row>
    <row r="20" spans="1:6" x14ac:dyDescent="0.25">
      <c r="A20" s="2" t="s">
        <v>16</v>
      </c>
      <c r="B20" s="2"/>
      <c r="C20" s="2">
        <v>3543.12</v>
      </c>
      <c r="D20" s="2"/>
      <c r="E20" s="2"/>
      <c r="F2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sheetData>
    <row r="1" spans="1:6" x14ac:dyDescent="0.25">
      <c r="A1" s="2" t="s">
        <v>28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0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3"/>
      <c r="C5" s="3"/>
      <c r="D5" s="2"/>
      <c r="E5" s="2"/>
      <c r="F5" s="2"/>
    </row>
    <row r="6" spans="1:6" x14ac:dyDescent="0.25">
      <c r="A6" s="2" t="s">
        <v>2</v>
      </c>
      <c r="B6" s="2"/>
      <c r="C6" s="2">
        <v>87.926000000000002</v>
      </c>
      <c r="D6" s="2"/>
      <c r="E6" s="2"/>
      <c r="F6" s="2"/>
    </row>
    <row r="7" spans="1:6" x14ac:dyDescent="0.25">
      <c r="A7" s="2" t="s">
        <v>3</v>
      </c>
      <c r="B7" s="2"/>
      <c r="C7" s="2">
        <v>76.281000000000006</v>
      </c>
      <c r="D7" s="2"/>
      <c r="E7" s="2"/>
      <c r="F7" s="2"/>
    </row>
    <row r="8" spans="1:6" x14ac:dyDescent="0.25">
      <c r="A8" s="2" t="s">
        <v>4</v>
      </c>
      <c r="B8" s="2"/>
      <c r="C8" s="2">
        <v>157.42599999999999</v>
      </c>
      <c r="D8" s="2"/>
      <c r="E8" s="2"/>
      <c r="F8" s="2"/>
    </row>
    <row r="9" spans="1:6" x14ac:dyDescent="0.25">
      <c r="A9" s="2" t="s">
        <v>5</v>
      </c>
      <c r="B9" s="2"/>
      <c r="C9" s="2">
        <v>154.374</v>
      </c>
      <c r="D9" s="2"/>
      <c r="E9" s="2"/>
      <c r="F9" s="2"/>
    </row>
    <row r="10" spans="1:6" x14ac:dyDescent="0.25">
      <c r="A10" s="2" t="s">
        <v>6</v>
      </c>
      <c r="B10" s="2"/>
      <c r="C10" s="2">
        <v>167.33600000000001</v>
      </c>
      <c r="D10" s="2"/>
      <c r="E10" s="2"/>
      <c r="F10" s="2"/>
    </row>
    <row r="11" spans="1:6" x14ac:dyDescent="0.25">
      <c r="A11" s="2" t="s">
        <v>7</v>
      </c>
      <c r="B11" s="2"/>
      <c r="C11" s="2">
        <v>156.28700000000001</v>
      </c>
      <c r="D11" s="2"/>
      <c r="E11" s="2"/>
      <c r="F11" s="2"/>
    </row>
    <row r="12" spans="1:6" x14ac:dyDescent="0.25">
      <c r="A12" s="2" t="s">
        <v>8</v>
      </c>
      <c r="B12" s="2"/>
      <c r="C12" s="2">
        <v>66.643000000000001</v>
      </c>
      <c r="D12" s="2"/>
      <c r="E12" s="2"/>
      <c r="F12" s="2"/>
    </row>
    <row r="13" spans="1:6" x14ac:dyDescent="0.25">
      <c r="A13" s="2" t="s">
        <v>9</v>
      </c>
      <c r="B13" s="2"/>
      <c r="C13" s="2">
        <v>110.194</v>
      </c>
      <c r="D13" s="2"/>
      <c r="E13" s="2"/>
      <c r="F13" s="2"/>
    </row>
    <row r="14" spans="1:6" x14ac:dyDescent="0.25">
      <c r="A14" s="2" t="s">
        <v>10</v>
      </c>
      <c r="B14" s="2"/>
      <c r="C14" s="2">
        <v>126.575</v>
      </c>
      <c r="D14" s="2"/>
      <c r="E14" s="2"/>
      <c r="F14" s="2"/>
    </row>
    <row r="15" spans="1:6" x14ac:dyDescent="0.25">
      <c r="A15" s="2" t="s">
        <v>11</v>
      </c>
      <c r="B15" s="2"/>
      <c r="C15" s="2">
        <v>117.29900000000001</v>
      </c>
      <c r="D15" s="2"/>
      <c r="E15" s="2"/>
      <c r="F15" s="2"/>
    </row>
    <row r="16" spans="1:6" x14ac:dyDescent="0.25">
      <c r="A16" s="2" t="s">
        <v>12</v>
      </c>
      <c r="B16" s="2"/>
      <c r="C16" s="2">
        <v>147.827</v>
      </c>
      <c r="D16" s="2"/>
      <c r="E16" s="2"/>
      <c r="F16" s="2"/>
    </row>
    <row r="17" spans="1:6" x14ac:dyDescent="0.25">
      <c r="A17" s="3" t="s">
        <v>13</v>
      </c>
      <c r="B17" s="3"/>
      <c r="C17" s="3">
        <v>98.738</v>
      </c>
      <c r="D17" s="2"/>
      <c r="E17" s="2"/>
      <c r="F17" s="2"/>
    </row>
    <row r="18" spans="1:6" x14ac:dyDescent="0.25">
      <c r="A18" s="1" t="s">
        <v>15</v>
      </c>
      <c r="B18" s="2"/>
      <c r="C18" s="2">
        <f>SUM(C6:C17)</f>
        <v>1466.9059999999999</v>
      </c>
      <c r="D18" s="2"/>
      <c r="E18" s="2"/>
      <c r="F18" s="2"/>
    </row>
    <row r="19" spans="1:6" x14ac:dyDescent="0.25">
      <c r="A19" s="2" t="s">
        <v>14</v>
      </c>
      <c r="B19" s="2"/>
      <c r="C19" s="2">
        <f>AVERAGE(C6:C17)</f>
        <v>122.24216666666666</v>
      </c>
      <c r="D19" s="2"/>
      <c r="E19" s="2"/>
      <c r="F19" s="2"/>
    </row>
    <row r="20" spans="1:6" x14ac:dyDescent="0.25">
      <c r="A20" s="2" t="s">
        <v>16</v>
      </c>
      <c r="B20" s="2"/>
      <c r="C20" s="2">
        <v>4502.08</v>
      </c>
      <c r="D20" s="2"/>
      <c r="E20" s="2"/>
      <c r="F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Summary_1976-1986</vt:lpstr>
      <vt:lpstr>1976-1977</vt:lpstr>
      <vt:lpstr>1977-1978</vt:lpstr>
      <vt:lpstr>1978-1979</vt:lpstr>
      <vt:lpstr>1979-1980</vt:lpstr>
      <vt:lpstr>1980-1981</vt:lpstr>
      <vt:lpstr>1981-1982</vt:lpstr>
      <vt:lpstr>1982-1983</vt:lpstr>
      <vt:lpstr>1983-1984</vt:lpstr>
      <vt:lpstr>1984-1985</vt:lpstr>
      <vt:lpstr>1985-1986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CSUMB</cp:lastModifiedBy>
  <dcterms:created xsi:type="dcterms:W3CDTF">2012-11-12T17:15:02Z</dcterms:created>
  <dcterms:modified xsi:type="dcterms:W3CDTF">2012-12-14T03:06:59Z</dcterms:modified>
</cp:coreProperties>
</file>